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<sst xmlns="http://schemas.openxmlformats.org/spreadsheetml/2006/main" count="63" uniqueCount="55">
  <si>
    <t>2021年慈善资金收支情况表</t>
  </si>
  <si>
    <t>单位：德化县慈善总工会           2021年12月31日                 金额单位：元</t>
  </si>
  <si>
    <t>项    目</t>
  </si>
  <si>
    <t>金    额</t>
  </si>
  <si>
    <t>说          明</t>
  </si>
  <si>
    <t>冠名慈善基金收入</t>
  </si>
  <si>
    <t xml:space="preserve">  其中：基金收入</t>
  </si>
  <si>
    <t xml:space="preserve">        利息收入</t>
  </si>
  <si>
    <t>基金存财政利息</t>
  </si>
  <si>
    <t>定向资金收入</t>
  </si>
  <si>
    <t>爱心幸福城捐款8.75万</t>
  </si>
  <si>
    <t>本会慈善资金收入</t>
  </si>
  <si>
    <t xml:space="preserve">  其中:捐款收入</t>
  </si>
  <si>
    <t>一日捐等</t>
  </si>
  <si>
    <t xml:space="preserve">       财政补助</t>
  </si>
  <si>
    <t xml:space="preserve">       利息收入</t>
  </si>
  <si>
    <t>慈善资金总收入</t>
  </si>
  <si>
    <t>冠名慈善基金支出</t>
  </si>
  <si>
    <t xml:space="preserve">  其中：助学支出</t>
  </si>
  <si>
    <t>助学86人</t>
  </si>
  <si>
    <t xml:space="preserve">        老年协会</t>
  </si>
  <si>
    <t xml:space="preserve">        助困支出</t>
  </si>
  <si>
    <t xml:space="preserve">        奖教奖学</t>
  </si>
  <si>
    <t xml:space="preserve">        困难党员慰问</t>
  </si>
  <si>
    <t>组织部党建基金</t>
  </si>
  <si>
    <t xml:space="preserve">       慰问一线抗疫医务人员、党员</t>
  </si>
  <si>
    <t xml:space="preserve">        文明社区建设补助</t>
  </si>
  <si>
    <t xml:space="preserve">        同心安居工程</t>
  </si>
  <si>
    <t xml:space="preserve">        爱心幸福城</t>
  </si>
  <si>
    <t>补助94个村爱心厨房，10个爱心厨房典型村等</t>
  </si>
  <si>
    <t xml:space="preserve">        其他支出</t>
  </si>
  <si>
    <t>支付计生协会、孔子学会、老年教育基金利息</t>
  </si>
  <si>
    <t>定向资金支出</t>
  </si>
  <si>
    <t xml:space="preserve">  其中：助困支出</t>
  </si>
  <si>
    <t>195人</t>
  </si>
  <si>
    <t xml:space="preserve">        基础设施</t>
  </si>
  <si>
    <t xml:space="preserve">        助学支出</t>
  </si>
  <si>
    <t>34人</t>
  </si>
  <si>
    <t xml:space="preserve">        助老支出</t>
  </si>
  <si>
    <t xml:space="preserve">        助医支出</t>
  </si>
  <si>
    <t>586人</t>
  </si>
  <si>
    <t xml:space="preserve">        一中景观改造支出</t>
  </si>
  <si>
    <t xml:space="preserve">        爱心厨房</t>
  </si>
  <si>
    <t xml:space="preserve">       其他支出</t>
  </si>
  <si>
    <t>美湖南狮，太极拳</t>
  </si>
  <si>
    <t>本会慈善资金支出</t>
  </si>
  <si>
    <t>57人</t>
  </si>
  <si>
    <t>560人</t>
  </si>
  <si>
    <t>低保户“爱心超市"补贴</t>
  </si>
  <si>
    <t>慈善资金总支出</t>
  </si>
  <si>
    <t>本年资金结余</t>
  </si>
  <si>
    <t xml:space="preserve">  其中：冠名慈善基金结余</t>
  </si>
  <si>
    <t xml:space="preserve">        本会慈善资金结余</t>
  </si>
  <si>
    <t>期末滚存结余</t>
  </si>
  <si>
    <t>注：以上财务收支情况已经慈善总会监事会审核。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</si>
</sst>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28.875" style="0" customWidth="1"/>
    <col min="2" max="2" width="19.625" style="0" customWidth="1"/>
    <col min="3" max="3" width="34.50390625" style="0" customWidth="1"/>
  </cols>
  <sheetData>
    <row r="1" spans="1:3" ht="54" customHeight="1">
      <c r="A1" s="14" t="s">
        <v>0</v>
      </c>
      <c r="B1" s="14"/>
      <c r="C1" s="14"/>
    </row>
    <row r="2" spans="1:3" ht="28.5" customHeight="1">
      <c r="A2" s="15" t="s">
        <v>1</v>
      </c>
      <c r="B2" s="15"/>
      <c r="C2" s="15"/>
    </row>
    <row r="3" spans="1:3" ht="30" customHeight="1">
      <c r="A3" s="1" t="s">
        <v>2</v>
      </c>
      <c r="B3" s="1" t="s">
        <v>3</v>
      </c>
      <c r="C3" s="1" t="s">
        <v>4</v>
      </c>
    </row>
    <row r="4" spans="1:3" ht="18" customHeight="1">
      <c r="A4" s="2" t="s">
        <v>5</v>
      </c>
      <c r="B4" s="3">
        <f>B5+B6</f>
        <v>1392200</v>
      </c>
      <c r="C4" s="4"/>
    </row>
    <row r="5" spans="1:3" ht="18" customHeight="1">
      <c r="A5" s="4" t="s">
        <v>6</v>
      </c>
      <c r="B5" s="4"/>
      <c r="C5" s="16"/>
    </row>
    <row r="6" spans="1:3" ht="18" customHeight="1">
      <c r="A6" s="4" t="s">
        <v>7</v>
      </c>
      <c r="B6" s="3">
        <v>1392200</v>
      </c>
      <c r="C6" s="4" t="s">
        <v>8</v>
      </c>
    </row>
    <row r="7" spans="1:3" ht="18" customHeight="1">
      <c r="A7" s="5" t="s">
        <v>9</v>
      </c>
      <c r="B7" s="3">
        <v>5392000</v>
      </c>
      <c r="C7" s="4" t="s">
        <v>10</v>
      </c>
    </row>
    <row r="8" spans="1:3" ht="18" customHeight="1">
      <c r="A8" s="2" t="s">
        <v>11</v>
      </c>
      <c r="B8" s="3">
        <f>B9+B10+B11</f>
        <v>2340881.77</v>
      </c>
      <c r="C8" s="4"/>
    </row>
    <row r="9" spans="1:3" ht="18" customHeight="1">
      <c r="A9" s="4" t="s">
        <v>12</v>
      </c>
      <c r="B9" s="3">
        <v>1248423</v>
      </c>
      <c r="C9" s="4" t="s">
        <v>13</v>
      </c>
    </row>
    <row r="10" spans="1:3" ht="18" customHeight="1">
      <c r="A10" s="4" t="s">
        <v>14</v>
      </c>
      <c r="B10" s="3">
        <v>300000</v>
      </c>
      <c r="C10" s="4"/>
    </row>
    <row r="11" spans="1:3" ht="18" customHeight="1">
      <c r="A11" s="4" t="s">
        <v>15</v>
      </c>
      <c r="B11" s="3">
        <v>792458.77</v>
      </c>
      <c r="C11" s="4" t="s">
        <v>8</v>
      </c>
    </row>
    <row r="12" spans="1:3" ht="18" customHeight="1">
      <c r="A12" s="6" t="s">
        <v>16</v>
      </c>
      <c r="B12" s="7">
        <f>B4+B7+B8</f>
        <v>9125081.77</v>
      </c>
      <c r="C12" s="4"/>
    </row>
    <row r="13" spans="1:3" ht="18" customHeight="1">
      <c r="A13" s="2" t="s">
        <v>17</v>
      </c>
      <c r="B13" s="3">
        <f>B14+B15+B16+B17+B18+B19+B20+B21+B22+B23</f>
        <v>3330300</v>
      </c>
      <c r="C13" s="4"/>
    </row>
    <row r="14" spans="1:3" ht="18" customHeight="1">
      <c r="A14" s="8" t="s">
        <v>18</v>
      </c>
      <c r="B14" s="3">
        <v>181000</v>
      </c>
      <c r="C14" s="4" t="s">
        <v>19</v>
      </c>
    </row>
    <row r="15" spans="1:3" ht="18" customHeight="1">
      <c r="A15" s="8" t="s">
        <v>20</v>
      </c>
      <c r="B15" s="3">
        <v>10000</v>
      </c>
      <c r="C15" s="4"/>
    </row>
    <row r="16" spans="1:3" ht="18" customHeight="1">
      <c r="A16" s="8" t="s">
        <v>21</v>
      </c>
      <c r="B16" s="3">
        <v>30000</v>
      </c>
      <c r="C16" s="4"/>
    </row>
    <row r="17" spans="1:3" ht="18" customHeight="1">
      <c r="A17" s="8" t="s">
        <v>22</v>
      </c>
      <c r="B17" s="3">
        <v>250000</v>
      </c>
      <c r="C17" s="4"/>
    </row>
    <row r="18" spans="1:3" ht="18" customHeight="1">
      <c r="A18" s="8" t="s">
        <v>23</v>
      </c>
      <c r="B18" s="3">
        <v>418200</v>
      </c>
      <c r="C18" s="4" t="s">
        <v>24</v>
      </c>
    </row>
    <row r="19" spans="1:3" ht="21.75" customHeight="1">
      <c r="A19" s="9" t="s">
        <v>25</v>
      </c>
      <c r="B19" s="3">
        <v>224000</v>
      </c>
      <c r="C19" s="4" t="s">
        <v>24</v>
      </c>
    </row>
    <row r="20" spans="1:3" ht="19.5" customHeight="1">
      <c r="A20" s="8" t="s">
        <v>26</v>
      </c>
      <c r="B20" s="3">
        <v>30000</v>
      </c>
      <c r="C20" s="4"/>
    </row>
    <row r="21" spans="1:3" ht="19.5" customHeight="1">
      <c r="A21" s="8" t="s">
        <v>27</v>
      </c>
      <c r="B21" s="3">
        <v>70000</v>
      </c>
      <c r="C21" s="4"/>
    </row>
    <row r="22" spans="1:3" ht="18" customHeight="1">
      <c r="A22" s="8" t="s">
        <v>28</v>
      </c>
      <c r="B22" s="3">
        <v>1534600</v>
      </c>
      <c r="C22" s="10" t="s">
        <v>29</v>
      </c>
    </row>
    <row r="23" spans="1:3" ht="18" customHeight="1">
      <c r="A23" s="8" t="s">
        <v>30</v>
      </c>
      <c r="B23" s="3">
        <v>582500</v>
      </c>
      <c r="C23" s="10" t="s">
        <v>31</v>
      </c>
    </row>
    <row r="24" spans="1:3" ht="18" customHeight="1">
      <c r="A24" s="2" t="s">
        <v>32</v>
      </c>
      <c r="B24" s="3">
        <f>B25+B26+B27+B28+B29+B30+B31+B32+B33</f>
        <v>6074800</v>
      </c>
      <c r="C24" s="4"/>
    </row>
    <row r="25" spans="1:3" ht="18" customHeight="1">
      <c r="A25" s="8" t="s">
        <v>33</v>
      </c>
      <c r="B25" s="3">
        <v>368800</v>
      </c>
      <c r="C25" s="11" t="s">
        <v>34</v>
      </c>
    </row>
    <row r="26" spans="1:3" ht="18" customHeight="1">
      <c r="A26" s="8" t="s">
        <v>35</v>
      </c>
      <c r="B26" s="3">
        <v>2520000</v>
      </c>
      <c r="C26" s="4"/>
    </row>
    <row r="27" spans="1:3" ht="18" customHeight="1">
      <c r="A27" s="8" t="s">
        <v>36</v>
      </c>
      <c r="B27" s="3">
        <v>81000</v>
      </c>
      <c r="C27" s="11" t="s">
        <v>37</v>
      </c>
    </row>
    <row r="28" spans="1:3" ht="18" customHeight="1">
      <c r="A28" s="8" t="s">
        <v>38</v>
      </c>
      <c r="B28" s="3">
        <v>380000</v>
      </c>
      <c r="C28" s="4"/>
    </row>
    <row r="29" spans="1:3" ht="18" customHeight="1">
      <c r="A29" s="8" t="s">
        <v>39</v>
      </c>
      <c r="B29" s="3">
        <v>200000</v>
      </c>
      <c r="C29" s="11" t="s">
        <v>40</v>
      </c>
    </row>
    <row r="30" spans="1:3" ht="18" customHeight="1">
      <c r="A30" s="12" t="s">
        <v>22</v>
      </c>
      <c r="B30" s="3">
        <v>1465000</v>
      </c>
      <c r="C30" s="11"/>
    </row>
    <row r="31" spans="1:3" ht="18" customHeight="1">
      <c r="A31" s="12" t="s">
        <v>41</v>
      </c>
      <c r="B31" s="3">
        <v>1000000</v>
      </c>
      <c r="C31" s="11"/>
    </row>
    <row r="32" spans="1:3" ht="18" customHeight="1">
      <c r="A32" s="13" t="s">
        <v>42</v>
      </c>
      <c r="B32" s="3">
        <v>20000</v>
      </c>
      <c r="C32" s="11"/>
    </row>
    <row r="33" spans="1:3" ht="18" customHeight="1">
      <c r="A33" s="4" t="s">
        <v>43</v>
      </c>
      <c r="B33" s="3">
        <v>40000</v>
      </c>
      <c r="C33" s="11" t="s">
        <v>44</v>
      </c>
    </row>
    <row r="34" spans="1:3" ht="18" customHeight="1">
      <c r="A34" s="2" t="s">
        <v>45</v>
      </c>
      <c r="B34" s="3">
        <f>B35+B36+B37</f>
        <v>1454200</v>
      </c>
      <c r="C34" s="4"/>
    </row>
    <row r="35" spans="1:3" ht="18" customHeight="1">
      <c r="A35" s="8" t="s">
        <v>18</v>
      </c>
      <c r="B35" s="3">
        <v>114000</v>
      </c>
      <c r="C35" s="11" t="s">
        <v>46</v>
      </c>
    </row>
    <row r="36" spans="1:3" ht="18" customHeight="1">
      <c r="A36" s="8" t="s">
        <v>21</v>
      </c>
      <c r="B36" s="3">
        <v>1306000</v>
      </c>
      <c r="C36" s="11" t="s">
        <v>47</v>
      </c>
    </row>
    <row r="37" spans="1:3" ht="24" customHeight="1">
      <c r="A37" s="12" t="s">
        <v>30</v>
      </c>
      <c r="B37" s="3">
        <v>34200</v>
      </c>
      <c r="C37" s="9" t="s">
        <v>48</v>
      </c>
    </row>
    <row r="38" spans="1:3" ht="18" customHeight="1">
      <c r="A38" s="6" t="s">
        <v>49</v>
      </c>
      <c r="B38" s="7">
        <f>B13+B24+B34</f>
        <v>10859300</v>
      </c>
      <c r="C38" s="4"/>
    </row>
    <row r="39" spans="1:3" ht="18" customHeight="1">
      <c r="A39" s="2" t="s">
        <v>50</v>
      </c>
      <c r="B39" s="3">
        <f>B12-B38</f>
        <v>-1734218.2300000004</v>
      </c>
      <c r="C39" s="4"/>
    </row>
    <row r="40" spans="1:3" ht="18" customHeight="1">
      <c r="A40" s="12" t="s">
        <v>51</v>
      </c>
      <c r="B40" s="3">
        <f>B4-B13</f>
        <v>-1938100</v>
      </c>
      <c r="C40" s="4"/>
    </row>
    <row r="41" spans="1:3" ht="18" customHeight="1">
      <c r="A41" s="8" t="s">
        <v>52</v>
      </c>
      <c r="B41" s="3">
        <f>B8-B34</f>
        <v>886681.77</v>
      </c>
      <c r="C41" s="4"/>
    </row>
    <row r="42" spans="1:3" ht="18" customHeight="1">
      <c r="A42" s="2" t="s">
        <v>53</v>
      </c>
      <c r="B42" s="3">
        <f>B43+B44</f>
        <v>50475000</v>
      </c>
      <c r="C42" s="4"/>
    </row>
    <row r="43" spans="1:3" ht="18" customHeight="1">
      <c r="A43" s="12" t="s">
        <v>51</v>
      </c>
      <c r="B43" s="3">
        <v>32800759.99</v>
      </c>
      <c r="C43" s="4"/>
    </row>
    <row r="44" spans="1:3" ht="18" customHeight="1">
      <c r="A44" s="8" t="s">
        <v>52</v>
      </c>
      <c r="B44" s="3">
        <v>17674240.01</v>
      </c>
      <c r="C44" s="4"/>
    </row>
    <row r="45" ht="14.25">
      <c r="A45" s="17" t="s">
        <v>54</v>
      </c>
    </row>
  </sheetData>
  <sheetProtection/>
  <mergeCells count="2">
    <mergeCell ref="A1:C1"/>
    <mergeCell ref="A2:C2"/>
  </mergeCells>
  <printOptions/>
  <pageMargins left="0.9448818897637796" right="0.5511811023622047" top="0.984251968503937" bottom="0.984251968503937" header="0.5118110236220472" footer="0.5118110236220472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2022-04-07T01:16:44Z</cp:lastPrinted>
  <dcterms:created xsi:type="dcterms:W3CDTF">2016-04-27T01:22:03Z</dcterms:created>
  <dcterms:modified xsi:type="dcterms:W3CDTF">2022-04-07T01:16:53Z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B767AAE3C4474546804B435856CA4500</vt:lpwstr>
  </property>
  <property fmtid="{D5CDD505-2E9C-101B-9397-08002B2CF9AE}" pid="3" name="KSOProductBuildVer">
    <vt:lpwstr>2052-11.1.0.11294</vt:lpwstr>
  </property>
</Properties>
</file>